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Sites\chicorylane\foundation\clfMeetingFall2024\"/>
    </mc:Choice>
  </mc:AlternateContent>
  <xr:revisionPtr revIDLastSave="0" documentId="13_ncr:1_{1F371F07-BAFD-4DB7-8B50-F0832D9BBD2D}" xr6:coauthVersionLast="47" xr6:coauthVersionMax="47" xr10:uidLastSave="{00000000-0000-0000-0000-000000000000}"/>
  <bookViews>
    <workbookView xWindow="2112" yWindow="156" windowWidth="11880" windowHeight="11856" xr2:uid="{E723C551-2577-4AEE-A586-11443FAAEF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25" i="1"/>
  <c r="H25" i="1" s="1"/>
  <c r="E25" i="1"/>
  <c r="E21" i="1"/>
  <c r="E14" i="1"/>
  <c r="E7" i="1"/>
  <c r="E2" i="1"/>
</calcChain>
</file>

<file path=xl/sharedStrings.xml><?xml version="1.0" encoding="utf-8"?>
<sst xmlns="http://schemas.openxmlformats.org/spreadsheetml/2006/main" count="20" uniqueCount="19">
  <si>
    <t>donations</t>
  </si>
  <si>
    <t>co-found</t>
  </si>
  <si>
    <t>expenses</t>
  </si>
  <si>
    <t>smith anderson</t>
  </si>
  <si>
    <t>income</t>
  </si>
  <si>
    <t>interest (july)</t>
  </si>
  <si>
    <t>interest (august)</t>
  </si>
  <si>
    <t>pnc - cheks</t>
  </si>
  <si>
    <t>integrity acct.</t>
  </si>
  <si>
    <t>smith anderson (august)</t>
  </si>
  <si>
    <t>blackman &amp; sloop</t>
  </si>
  <si>
    <t>jerry's art supply</t>
  </si>
  <si>
    <t>smith anderson (sept.)</t>
  </si>
  <si>
    <t>professional</t>
  </si>
  <si>
    <t>activities - exempt</t>
  </si>
  <si>
    <t>admin</t>
  </si>
  <si>
    <t>smith anderson -iIrs 1023 fee</t>
  </si>
  <si>
    <t>gyekis prof. fee</t>
  </si>
  <si>
    <t>m&amp;m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</si>
</sst>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center" vertical="top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40AA-15CA-4415-AB25-9103F86EC2FF}">
  <sheetPr>
    <pageSetUpPr fitToPage="1"/>
  </sheetPr>
  <dimension ref="A2:H29"/>
  <sheetViews>
    <sheetView tabSelected="1" topLeftCell="A5" workbookViewId="0">
      <selection activeCell="G15" sqref="G15"/>
    </sheetView>
  </sheetViews>
  <sheetFormatPr defaultRowHeight="14.4" x14ac:dyDescent="0.3"/>
  <cols>
    <col min="1" max="1" width="14.109375" style="1" customWidth="1"/>
    <col min="2" max="2" width="15.77734375" style="1" customWidth="1"/>
    <col min="3" max="3" width="24" customWidth="1"/>
    <col min="4" max="4" width="12.6640625" style="2" customWidth="1"/>
    <col min="5" max="5" width="10.109375" bestFit="1" customWidth="1"/>
    <col min="6" max="6" width="6" customWidth="1"/>
  </cols>
  <sheetData>
    <row r="2" spans="1:5" x14ac:dyDescent="0.3">
      <c r="A2" s="1" t="s">
        <v>0</v>
      </c>
      <c r="E2" s="2">
        <f>SUM(D3:D4)</f>
        <v>18000</v>
      </c>
    </row>
    <row r="3" spans="1:5" x14ac:dyDescent="0.3">
      <c r="C3" t="s">
        <v>1</v>
      </c>
      <c r="D3" s="2">
        <v>5000</v>
      </c>
    </row>
    <row r="4" spans="1:5" x14ac:dyDescent="0.3">
      <c r="C4" t="s">
        <v>1</v>
      </c>
      <c r="D4" s="2">
        <v>13000</v>
      </c>
    </row>
    <row r="7" spans="1:5" x14ac:dyDescent="0.3">
      <c r="A7" s="1" t="s">
        <v>4</v>
      </c>
      <c r="E7" s="2">
        <f>SUM(D8:D10)</f>
        <v>44.16</v>
      </c>
    </row>
    <row r="8" spans="1:5" x14ac:dyDescent="0.3">
      <c r="C8" t="s">
        <v>5</v>
      </c>
      <c r="D8" s="2">
        <v>11.11</v>
      </c>
    </row>
    <row r="9" spans="1:5" x14ac:dyDescent="0.3">
      <c r="C9" t="s">
        <v>6</v>
      </c>
      <c r="D9" s="2">
        <v>33.049999999999997</v>
      </c>
    </row>
    <row r="13" spans="1:5" x14ac:dyDescent="0.3">
      <c r="A13" s="1" t="s">
        <v>2</v>
      </c>
      <c r="E13" s="2">
        <f>E14+E21+E25</f>
        <v>7068.7</v>
      </c>
    </row>
    <row r="14" spans="1:5" x14ac:dyDescent="0.3">
      <c r="B14" s="1" t="s">
        <v>13</v>
      </c>
      <c r="E14" s="2">
        <f>SUM(D15:D19)</f>
        <v>5737</v>
      </c>
    </row>
    <row r="15" spans="1:5" x14ac:dyDescent="0.3">
      <c r="C15" t="s">
        <v>3</v>
      </c>
      <c r="D15" s="2">
        <v>1128</v>
      </c>
    </row>
    <row r="16" spans="1:5" x14ac:dyDescent="0.3">
      <c r="C16" t="s">
        <v>8</v>
      </c>
      <c r="D16" s="2">
        <v>330</v>
      </c>
    </row>
    <row r="17" spans="2:8" x14ac:dyDescent="0.3">
      <c r="C17" t="s">
        <v>9</v>
      </c>
      <c r="D17" s="2">
        <v>2491</v>
      </c>
    </row>
    <row r="18" spans="2:8" x14ac:dyDescent="0.3">
      <c r="C18" t="s">
        <v>10</v>
      </c>
      <c r="D18" s="2">
        <v>425</v>
      </c>
    </row>
    <row r="19" spans="2:8" x14ac:dyDescent="0.3">
      <c r="C19" t="s">
        <v>12</v>
      </c>
      <c r="D19" s="2">
        <v>1363</v>
      </c>
    </row>
    <row r="21" spans="2:8" x14ac:dyDescent="0.3">
      <c r="B21" s="1" t="s">
        <v>15</v>
      </c>
      <c r="E21" s="2">
        <f>SUM(D22:D23)</f>
        <v>687.13</v>
      </c>
    </row>
    <row r="22" spans="2:8" x14ac:dyDescent="0.3">
      <c r="C22" t="s">
        <v>7</v>
      </c>
      <c r="D22" s="2">
        <v>87.13</v>
      </c>
    </row>
    <row r="23" spans="2:8" x14ac:dyDescent="0.3">
      <c r="C23" t="s">
        <v>16</v>
      </c>
      <c r="D23" s="2">
        <v>600</v>
      </c>
    </row>
    <row r="25" spans="2:8" x14ac:dyDescent="0.3">
      <c r="B25" s="1" t="s">
        <v>14</v>
      </c>
      <c r="E25" s="2">
        <f>SUM(D26:D27)</f>
        <v>644.56999999999994</v>
      </c>
      <c r="G25" s="2">
        <f>((E2/12)*7)*5%</f>
        <v>525</v>
      </c>
      <c r="H25" s="2">
        <f>G25*85%</f>
        <v>446.25</v>
      </c>
    </row>
    <row r="26" spans="2:8" x14ac:dyDescent="0.3">
      <c r="C26" t="s">
        <v>11</v>
      </c>
      <c r="D26" s="2">
        <v>244.57</v>
      </c>
    </row>
    <row r="27" spans="2:8" x14ac:dyDescent="0.3">
      <c r="C27" t="s">
        <v>17</v>
      </c>
      <c r="D27" s="2">
        <v>400</v>
      </c>
    </row>
    <row r="29" spans="2:8" x14ac:dyDescent="0.3">
      <c r="C29" t="s">
        <v>18</v>
      </c>
      <c r="D29" s="2">
        <v>1078.1300000000001</v>
      </c>
    </row>
  </sheetData>
  <pageMargins left="0.7" right="0.7" top="0.75" bottom="0.75" header="0.3" footer="0.3"/>
  <pageSetup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2024-09-19T21:17:42Z</cp:lastPrinted>
  <dcterms:created xsi:type="dcterms:W3CDTF">2024-09-19T20:08:24Z</dcterms:created>
  <dcterms:modified xsi:type="dcterms:W3CDTF">2024-09-21T22:46:30Z</dcterms:modified>
</cp:coreProperties>
</file>